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Box\DIV-Finance\Claims Compliance\01-Claims Compliance Information and Reference\Officer Claim Forms\"/>
    </mc:Choice>
  </mc:AlternateContent>
  <xr:revisionPtr revIDLastSave="0" documentId="8_{90E64CE9-8468-4179-9B1D-778F300FFE06}" xr6:coauthVersionLast="47" xr6:coauthVersionMax="47" xr10:uidLastSave="{00000000-0000-0000-0000-000000000000}"/>
  <workbookProtection workbookAlgorithmName="SHA-512" workbookHashValue="HOYA22tAy2sHIJootcdvW94ZlKQgwe30705079Y1s2PUCQpSUIw3QjSQwZiKXurE0LfsFvplpcRSef31iCujuw==" workbookSaltValue="7cKjVPzlCkvp5kz9eBffKQ==" workbookSpinCount="100000" lockStructure="1"/>
  <bookViews>
    <workbookView xWindow="-108" yWindow="-108" windowWidth="23256" windowHeight="12576" xr2:uid="{00000000-000D-0000-FFFF-FFFF00000000}"/>
  </bookViews>
  <sheets>
    <sheet name="COMPLETO" sheetId="3" r:id="rId1"/>
  </sheets>
  <definedNames>
    <definedName name="_xlnm.Print_Area" localSheetId="0">COMPLETO!$B$1:$Q$53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5" i="3" l="1"/>
  <c r="O35" i="3" l="1"/>
  <c r="N35" i="3"/>
  <c r="M35" i="3"/>
  <c r="L15" i="3"/>
  <c r="P15" i="3" s="1"/>
  <c r="L16" i="3"/>
  <c r="P16" i="3" s="1"/>
  <c r="L17" i="3"/>
  <c r="Q17" i="3" s="1"/>
  <c r="L18" i="3"/>
  <c r="P18" i="3" s="1"/>
  <c r="L19" i="3"/>
  <c r="P19" i="3" s="1"/>
  <c r="E35" i="3"/>
  <c r="D35" i="3"/>
  <c r="Q16" i="3" l="1"/>
  <c r="P17" i="3"/>
  <c r="Q15" i="3"/>
  <c r="Q19" i="3"/>
  <c r="Q18" i="3"/>
  <c r="L31" i="3" l="1"/>
  <c r="Q31" i="3" l="1"/>
  <c r="P31" i="3"/>
  <c r="Q51" i="3"/>
  <c r="P51" i="3"/>
  <c r="L20" i="3" l="1"/>
  <c r="L21" i="3"/>
  <c r="L22" i="3"/>
  <c r="L23" i="3"/>
  <c r="L24" i="3"/>
  <c r="L25" i="3"/>
  <c r="L26" i="3"/>
  <c r="L27" i="3"/>
  <c r="L28" i="3"/>
  <c r="L29" i="3"/>
  <c r="L30" i="3"/>
  <c r="L32" i="3"/>
  <c r="L33" i="3"/>
  <c r="L34" i="3"/>
  <c r="K35" i="3"/>
  <c r="Q23" i="3" l="1"/>
  <c r="P23" i="3"/>
  <c r="P22" i="3"/>
  <c r="Q22" i="3"/>
  <c r="Q21" i="3"/>
  <c r="P21" i="3"/>
  <c r="Q25" i="3"/>
  <c r="P25" i="3"/>
  <c r="Q33" i="3"/>
  <c r="P33" i="3"/>
  <c r="Q32" i="3"/>
  <c r="P32" i="3"/>
  <c r="P29" i="3"/>
  <c r="Q29" i="3"/>
  <c r="P28" i="3"/>
  <c r="Q28" i="3"/>
  <c r="P20" i="3"/>
  <c r="Q20" i="3"/>
  <c r="Q34" i="3"/>
  <c r="P34" i="3"/>
  <c r="Q24" i="3"/>
  <c r="P24" i="3"/>
  <c r="P30" i="3"/>
  <c r="Q30" i="3"/>
  <c r="Q27" i="3"/>
  <c r="P27" i="3"/>
  <c r="P26" i="3"/>
  <c r="Q26" i="3"/>
  <c r="J35" i="3"/>
  <c r="I35" i="3" l="1"/>
  <c r="H35" i="3"/>
  <c r="G35" i="3"/>
  <c r="F35" i="3"/>
  <c r="L35" i="3" l="1"/>
  <c r="P35" i="3" l="1"/>
  <c r="P36" i="3" l="1"/>
  <c r="P38" i="3" s="1"/>
</calcChain>
</file>

<file path=xl/sharedStrings.xml><?xml version="1.0" encoding="utf-8"?>
<sst xmlns="http://schemas.openxmlformats.org/spreadsheetml/2006/main" count="69" uniqueCount="67">
  <si>
    <t>CUENTA DE GASTOS DE VIAJE DE DIRIGENTE</t>
  </si>
  <si>
    <t>GASTO</t>
  </si>
  <si>
    <t>DIRIGENTES, DIRECTORES, EXPRESIDENTES Y EXDIRECTORES INTERNACIONALES</t>
  </si>
  <si>
    <t>Indicar la fecha</t>
  </si>
  <si>
    <t xml:space="preserve"> Las cuentas de gastos deben enviarse a más tardar el día 20 del mes siguiente.</t>
  </si>
  <si>
    <t>Presupuesto de distrito</t>
  </si>
  <si>
    <t>Reunión de la Junta/Convención Int.</t>
  </si>
  <si>
    <t>Orador oficial</t>
  </si>
  <si>
    <t>Nombre:</t>
  </si>
  <si>
    <t>Reunión de comité</t>
  </si>
  <si>
    <t>Nombre</t>
  </si>
  <si>
    <r>
      <rPr>
        <b/>
        <sz val="16"/>
        <color theme="1"/>
        <rFont val="Times New Roman"/>
        <family val="1"/>
      </rPr>
      <t xml:space="preserve">Apellido </t>
    </r>
    <r>
      <rPr>
        <b/>
        <i/>
        <sz val="16"/>
        <color theme="1"/>
        <rFont val="Times New Roman"/>
        <family val="1"/>
      </rPr>
      <t>(como debe figurar en el cheque)</t>
    </r>
  </si>
  <si>
    <t>Foro (solo transporte)</t>
  </si>
  <si>
    <t>Cargo:</t>
  </si>
  <si>
    <t xml:space="preserve"> Distrito de origen:</t>
  </si>
  <si>
    <t>Mes:</t>
  </si>
  <si>
    <t>Moneda local - se requieren los recibos</t>
  </si>
  <si>
    <t>Moneda local: millas/kilómetros</t>
  </si>
  <si>
    <t>FECHA de la VISITA</t>
  </si>
  <si>
    <t>PROPÓSITO DE LA FUNCIÓN/EVENTO</t>
  </si>
  <si>
    <t>DESAYUNO</t>
  </si>
  <si>
    <t>ALMUERZO</t>
  </si>
  <si>
    <t>CENA</t>
  </si>
  <si>
    <t>HOTEL</t>
  </si>
  <si>
    <t>TRANSPORTE* (pasaje aéreo, estacionamiento, taxi, peajes, etc.)</t>
  </si>
  <si>
    <t>PROPINAS</t>
  </si>
  <si>
    <t>MILLAS VIAJADAS</t>
  </si>
  <si>
    <t>KILÓMETROS VIAJADOS</t>
  </si>
  <si>
    <t xml:space="preserve"> Reembolso TOTAL de MI/KM</t>
  </si>
  <si>
    <t>OFICINA/IMPRENTA/FRANQUEO/SUMINISTROS</t>
  </si>
  <si>
    <t>REGALOS/VISADOS E INSCRIPCIÓN</t>
  </si>
  <si>
    <t>LAVANDERÍA</t>
  </si>
  <si>
    <t>Total de la línea en moneda local</t>
  </si>
  <si>
    <t>Total de la línea en USD</t>
  </si>
  <si>
    <t xml:space="preserve">  TOTALES</t>
  </si>
  <si>
    <t>Requiere un itinerario detallado y un comprobante de pago</t>
  </si>
  <si>
    <t>TOTAL EN MONEDA LOCAL</t>
  </si>
  <si>
    <t>LAS CUENTAS DEBEN ENVIARSE A MÁS TARDAR EL DÍA 20 DEL MES SIGUIENTE</t>
  </si>
  <si>
    <t>Moneda:</t>
  </si>
  <si>
    <t>USD</t>
  </si>
  <si>
    <t>Tipo de cambio</t>
  </si>
  <si>
    <t>NO SE REEMBOLSARÁN LAS CUENTAS QUE LLEGUEN DESPUÉS DEL PLAZO DE 60 DÍAS.</t>
  </si>
  <si>
    <t>TOTAL EN USD</t>
  </si>
  <si>
    <t>Enviar por correo electrónico a:  OfficerDirectorClaims@lionsclubs.org     FAX:  630-598-1819</t>
  </si>
  <si>
    <t>A COMPLETARSE POR EL PERSONAL DE LA OFICINA INTERNACIONAL</t>
  </si>
  <si>
    <t>NOTES:</t>
  </si>
  <si>
    <t>SUPPLIER</t>
  </si>
  <si>
    <t>Category</t>
  </si>
  <si>
    <t>Dept</t>
  </si>
  <si>
    <t>GL Account</t>
  </si>
  <si>
    <t xml:space="preserve">Non USD </t>
  </si>
  <si>
    <t>CHECK</t>
  </si>
  <si>
    <t>Meal/Hotel</t>
  </si>
  <si>
    <t>ACH</t>
  </si>
  <si>
    <t>Airfare Mileage</t>
  </si>
  <si>
    <t>EPAY</t>
  </si>
  <si>
    <t>Airfare In-District</t>
  </si>
  <si>
    <t>WIRE</t>
  </si>
  <si>
    <t>Other Travel Expenses</t>
  </si>
  <si>
    <t>FIRMA (obligatoria)</t>
  </si>
  <si>
    <t>Office Expenses</t>
  </si>
  <si>
    <t>In-District Expenses</t>
  </si>
  <si>
    <t>Speaking Assignments</t>
  </si>
  <si>
    <t>Y/E Accrual</t>
  </si>
  <si>
    <t>Total</t>
  </si>
  <si>
    <t>Las cuentas de gastos de LA INDIA deben enviarse por correo electrónico ÚNICAMENTE a: India.DGClaims@lionsclubs.org</t>
  </si>
  <si>
    <t>OCF-15 SP 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</si>
</sst>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m/d/yy;@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u/>
      <sz val="18"/>
      <color theme="10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6"/>
      <color theme="1"/>
      <name val="Times New Roman"/>
      <family val="1"/>
    </font>
    <font>
      <b/>
      <sz val="20"/>
      <color theme="1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10"/>
      <name val="Times New Roman"/>
      <family val="1"/>
    </font>
    <font>
      <sz val="18"/>
      <color theme="1"/>
      <name val="Times New Roman"/>
      <family val="1"/>
    </font>
    <font>
      <b/>
      <sz val="14"/>
      <name val="Arial"/>
      <family val="2"/>
    </font>
    <font>
      <b/>
      <sz val="14"/>
      <name val="WP TypographicSymbols"/>
      <charset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2"/>
      <color theme="10"/>
      <name val="Times New Roman"/>
      <family val="1"/>
    </font>
    <font>
      <b/>
      <sz val="16"/>
      <name val="Times New Roman"/>
      <family val="1"/>
    </font>
    <font>
      <b/>
      <i/>
      <sz val="16"/>
      <color theme="1"/>
      <name val="Times New Roman"/>
      <family val="1"/>
    </font>
    <font>
      <b/>
      <sz val="9"/>
      <color theme="1"/>
      <name val="Times New Roman"/>
      <family val="1"/>
    </font>
    <font>
      <b/>
      <sz val="13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9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7" fillId="2" borderId="0" xfId="0" applyFont="1" applyFill="1" applyAlignment="1">
      <alignment horizontal="right"/>
    </xf>
    <xf numFmtId="0" fontId="9" fillId="0" borderId="0" xfId="0" applyFont="1"/>
    <xf numFmtId="0" fontId="7" fillId="2" borderId="0" xfId="0" applyFont="1" applyFill="1"/>
    <xf numFmtId="0" fontId="5" fillId="2" borderId="0" xfId="0" applyFont="1" applyFill="1" applyAlignment="1">
      <alignment horizontal="center"/>
    </xf>
    <xf numFmtId="0" fontId="10" fillId="2" borderId="0" xfId="0" applyFont="1" applyFill="1" applyAlignment="1" applyProtection="1">
      <alignment horizontal="right"/>
      <protection locked="0"/>
    </xf>
    <xf numFmtId="0" fontId="3" fillId="0" borderId="0" xfId="0" applyFont="1"/>
    <xf numFmtId="0" fontId="1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Protection="1">
      <protection locked="0"/>
    </xf>
    <xf numFmtId="0" fontId="13" fillId="0" borderId="0" xfId="0" applyFont="1"/>
    <xf numFmtId="44" fontId="10" fillId="0" borderId="0" xfId="1" applyFont="1" applyFill="1" applyBorder="1" applyAlignment="1" applyProtection="1">
      <alignment horizontal="center" vertical="center"/>
    </xf>
    <xf numFmtId="44" fontId="8" fillId="0" borderId="18" xfId="0" applyNumberFormat="1" applyFont="1" applyBorder="1"/>
    <xf numFmtId="0" fontId="8" fillId="2" borderId="0" xfId="0" applyFont="1" applyFill="1" applyAlignment="1">
      <alignment horizontal="right" vertical="center"/>
    </xf>
    <xf numFmtId="49" fontId="8" fillId="0" borderId="15" xfId="1" applyNumberFormat="1" applyFont="1" applyFill="1" applyBorder="1" applyAlignment="1" applyProtection="1">
      <alignment horizontal="right"/>
    </xf>
    <xf numFmtId="44" fontId="8" fillId="3" borderId="17" xfId="0" applyNumberFormat="1" applyFont="1" applyFill="1" applyBorder="1"/>
    <xf numFmtId="0" fontId="10" fillId="0" borderId="0" xfId="0" applyFont="1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/>
    <xf numFmtId="0" fontId="18" fillId="0" borderId="0" xfId="0" applyFont="1"/>
    <xf numFmtId="0" fontId="4" fillId="0" borderId="0" xfId="0" applyFont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center"/>
    </xf>
    <xf numFmtId="0" fontId="9" fillId="2" borderId="0" xfId="0" applyFont="1" applyFill="1" applyProtection="1">
      <protection locked="0"/>
    </xf>
    <xf numFmtId="39" fontId="8" fillId="0" borderId="31" xfId="1" applyNumberFormat="1" applyFont="1" applyFill="1" applyBorder="1" applyAlignment="1">
      <alignment vertical="center"/>
    </xf>
    <xf numFmtId="37" fontId="8" fillId="0" borderId="1" xfId="1" applyNumberFormat="1" applyFont="1" applyFill="1" applyBorder="1" applyProtection="1"/>
    <xf numFmtId="49" fontId="8" fillId="0" borderId="29" xfId="1" applyNumberFormat="1" applyFont="1" applyFill="1" applyBorder="1" applyAlignment="1" applyProtection="1">
      <alignment horizontal="right"/>
    </xf>
    <xf numFmtId="43" fontId="8" fillId="0" borderId="3" xfId="1" applyNumberFormat="1" applyFont="1" applyFill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165" fontId="8" fillId="0" borderId="27" xfId="0" applyNumberFormat="1" applyFont="1" applyBorder="1" applyAlignment="1" applyProtection="1">
      <alignment horizontal="center"/>
      <protection locked="0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37" fontId="8" fillId="0" borderId="34" xfId="1" applyNumberFormat="1" applyFont="1" applyFill="1" applyBorder="1" applyProtection="1"/>
    <xf numFmtId="43" fontId="8" fillId="0" borderId="34" xfId="3" applyFont="1" applyFill="1" applyBorder="1" applyAlignment="1" applyProtection="1">
      <alignment horizontal="right" vertical="center"/>
    </xf>
    <xf numFmtId="43" fontId="8" fillId="0" borderId="34" xfId="3" applyFont="1" applyFill="1" applyBorder="1" applyProtection="1"/>
    <xf numFmtId="44" fontId="8" fillId="3" borderId="12" xfId="1" applyFont="1" applyFill="1" applyBorder="1" applyProtection="1"/>
    <xf numFmtId="44" fontId="8" fillId="3" borderId="32" xfId="1" applyFont="1" applyFill="1" applyBorder="1" applyProtection="1"/>
    <xf numFmtId="43" fontId="8" fillId="0" borderId="19" xfId="3" applyFont="1" applyFill="1" applyBorder="1" applyProtection="1"/>
    <xf numFmtId="0" fontId="20" fillId="0" borderId="4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11" fillId="0" borderId="1" xfId="0" applyFont="1" applyBorder="1" applyProtection="1">
      <protection locked="0"/>
    </xf>
    <xf numFmtId="164" fontId="15" fillId="4" borderId="2" xfId="2" applyNumberFormat="1" applyFont="1" applyFill="1" applyBorder="1" applyAlignment="1" applyProtection="1">
      <alignment horizontal="right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39" fontId="8" fillId="0" borderId="0" xfId="1" applyNumberFormat="1" applyFont="1" applyFill="1" applyBorder="1" applyAlignment="1" applyProtection="1">
      <alignment vertical="center"/>
    </xf>
    <xf numFmtId="0" fontId="8" fillId="2" borderId="0" xfId="0" applyFont="1" applyFill="1" applyAlignment="1">
      <alignment horizontal="center"/>
    </xf>
    <xf numFmtId="0" fontId="19" fillId="2" borderId="28" xfId="0" applyFont="1" applyFill="1" applyBorder="1" applyAlignment="1">
      <alignment horizontal="center"/>
    </xf>
    <xf numFmtId="0" fontId="9" fillId="0" borderId="12" xfId="0" applyFont="1" applyBorder="1"/>
    <xf numFmtId="0" fontId="9" fillId="0" borderId="2" xfId="0" applyFont="1" applyBorder="1" applyAlignment="1">
      <alignment horizontal="center"/>
    </xf>
    <xf numFmtId="0" fontId="14" fillId="2" borderId="13" xfId="0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39" fontId="8" fillId="0" borderId="16" xfId="0" applyNumberFormat="1" applyFont="1" applyBorder="1" applyAlignment="1">
      <alignment vertical="center"/>
    </xf>
    <xf numFmtId="0" fontId="19" fillId="2" borderId="35" xfId="0" applyFont="1" applyFill="1" applyBorder="1" applyAlignment="1">
      <alignment horizontal="center"/>
    </xf>
    <xf numFmtId="44" fontId="9" fillId="0" borderId="3" xfId="0" applyNumberFormat="1" applyFont="1" applyBorder="1" applyAlignment="1">
      <alignment horizontal="center"/>
    </xf>
    <xf numFmtId="0" fontId="9" fillId="2" borderId="19" xfId="0" applyFont="1" applyFill="1" applyBorder="1"/>
    <xf numFmtId="0" fontId="19" fillId="2" borderId="2" xfId="0" applyFont="1" applyFill="1" applyBorder="1"/>
    <xf numFmtId="0" fontId="9" fillId="2" borderId="12" xfId="0" applyFont="1" applyFill="1" applyBorder="1"/>
    <xf numFmtId="0" fontId="9" fillId="0" borderId="16" xfId="0" applyFont="1" applyBorder="1" applyAlignment="1">
      <alignment horizontal="center"/>
    </xf>
    <xf numFmtId="43" fontId="19" fillId="0" borderId="24" xfId="3" applyFont="1" applyBorder="1" applyAlignment="1" applyProtection="1">
      <alignment horizontal="center"/>
    </xf>
    <xf numFmtId="44" fontId="19" fillId="0" borderId="37" xfId="1" applyFont="1" applyBorder="1" applyProtection="1"/>
    <xf numFmtId="0" fontId="14" fillId="2" borderId="0" xfId="0" applyFont="1" applyFill="1" applyAlignment="1">
      <alignment horizontal="center" vertical="center"/>
    </xf>
    <xf numFmtId="0" fontId="9" fillId="0" borderId="40" xfId="0" applyFont="1" applyBorder="1" applyAlignment="1">
      <alignment horizontal="center"/>
    </xf>
    <xf numFmtId="0" fontId="9" fillId="0" borderId="18" xfId="0" applyFont="1" applyBorder="1"/>
    <xf numFmtId="0" fontId="25" fillId="0" borderId="42" xfId="0" applyFont="1" applyBorder="1" applyAlignment="1" applyProtection="1">
      <alignment horizontal="center"/>
      <protection locked="0"/>
    </xf>
    <xf numFmtId="0" fontId="25" fillId="0" borderId="43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right"/>
      <protection locked="0"/>
    </xf>
    <xf numFmtId="0" fontId="3" fillId="0" borderId="49" xfId="0" applyFont="1" applyBorder="1"/>
    <xf numFmtId="0" fontId="3" fillId="0" borderId="50" xfId="0" applyFont="1" applyBorder="1"/>
    <xf numFmtId="49" fontId="25" fillId="0" borderId="50" xfId="0" applyNumberFormat="1" applyFont="1" applyBorder="1" applyAlignment="1" applyProtection="1">
      <alignment horizontal="center" vertical="center"/>
      <protection locked="0"/>
    </xf>
    <xf numFmtId="49" fontId="25" fillId="0" borderId="51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>
      <alignment horizontal="center" vertical="center" wrapText="1"/>
    </xf>
    <xf numFmtId="0" fontId="29" fillId="0" borderId="0" xfId="0" applyFont="1" applyAlignment="1" applyProtection="1">
      <alignment horizontal="right"/>
      <protection locked="0"/>
    </xf>
    <xf numFmtId="0" fontId="29" fillId="0" borderId="0" xfId="0" applyFont="1" applyAlignment="1" applyProtection="1">
      <alignment horizontal="right" wrapText="1"/>
      <protection locked="0"/>
    </xf>
    <xf numFmtId="43" fontId="8" fillId="0" borderId="52" xfId="1" applyNumberFormat="1" applyFont="1" applyFill="1" applyBorder="1" applyAlignment="1" applyProtection="1">
      <alignment horizontal="center" vertical="center"/>
    </xf>
    <xf numFmtId="164" fontId="15" fillId="4" borderId="53" xfId="2" applyNumberFormat="1" applyFont="1" applyFill="1" applyBorder="1" applyAlignment="1" applyProtection="1">
      <alignment horizontal="right" vertical="center"/>
      <protection locked="0"/>
    </xf>
    <xf numFmtId="39" fontId="8" fillId="0" borderId="25" xfId="0" applyNumberFormat="1" applyFont="1" applyBorder="1" applyAlignment="1">
      <alignment vertical="center"/>
    </xf>
    <xf numFmtId="0" fontId="10" fillId="2" borderId="11" xfId="0" applyFont="1" applyFill="1" applyBorder="1" applyAlignment="1">
      <alignment horizontal="right" vertical="center"/>
    </xf>
    <xf numFmtId="39" fontId="30" fillId="0" borderId="9" xfId="2" applyNumberFormat="1" applyFont="1" applyFill="1" applyBorder="1" applyAlignment="1" applyProtection="1">
      <alignment horizontal="center"/>
    </xf>
    <xf numFmtId="0" fontId="29" fillId="0" borderId="44" xfId="0" applyFont="1" applyBorder="1" applyAlignment="1" applyProtection="1">
      <alignment horizontal="right"/>
      <protection locked="0"/>
    </xf>
    <xf numFmtId="0" fontId="29" fillId="0" borderId="44" xfId="0" applyFont="1" applyBorder="1" applyAlignment="1" applyProtection="1">
      <alignment horizontal="right" wrapText="1"/>
      <protection locked="0"/>
    </xf>
    <xf numFmtId="0" fontId="14" fillId="0" borderId="54" xfId="0" applyFont="1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4" xfId="0" applyFont="1" applyBorder="1"/>
    <xf numFmtId="43" fontId="31" fillId="0" borderId="2" xfId="0" applyNumberFormat="1" applyFont="1" applyBorder="1" applyAlignment="1" applyProtection="1">
      <alignment horizontal="center"/>
      <protection locked="0"/>
    </xf>
    <xf numFmtId="37" fontId="31" fillId="0" borderId="2" xfId="1" applyNumberFormat="1" applyFont="1" applyFill="1" applyBorder="1" applyProtection="1">
      <protection locked="0"/>
    </xf>
    <xf numFmtId="43" fontId="31" fillId="0" borderId="2" xfId="3" applyFont="1" applyFill="1" applyBorder="1" applyProtection="1"/>
    <xf numFmtId="43" fontId="31" fillId="0" borderId="20" xfId="0" applyNumberFormat="1" applyFont="1" applyBorder="1" applyAlignment="1" applyProtection="1">
      <alignment horizontal="center"/>
      <protection locked="0"/>
    </xf>
    <xf numFmtId="37" fontId="31" fillId="0" borderId="20" xfId="1" applyNumberFormat="1" applyFont="1" applyFill="1" applyBorder="1" applyProtection="1">
      <protection locked="0"/>
    </xf>
    <xf numFmtId="43" fontId="31" fillId="0" borderId="20" xfId="3" applyFont="1" applyFill="1" applyBorder="1" applyProtection="1"/>
    <xf numFmtId="0" fontId="25" fillId="0" borderId="0" xfId="0" applyFont="1" applyProtection="1">
      <protection locked="0"/>
    </xf>
    <xf numFmtId="0" fontId="25" fillId="0" borderId="41" xfId="0" applyFont="1" applyBorder="1" applyAlignment="1" applyProtection="1">
      <alignment horizontal="center"/>
      <protection locked="0"/>
    </xf>
    <xf numFmtId="0" fontId="16" fillId="0" borderId="4" xfId="0" applyFont="1" applyBorder="1" applyProtection="1">
      <protection locked="0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7" fillId="0" borderId="1" xfId="0" applyFont="1" applyBorder="1"/>
    <xf numFmtId="0" fontId="9" fillId="0" borderId="59" xfId="0" applyFont="1" applyBorder="1" applyAlignment="1">
      <alignment horizontal="center"/>
    </xf>
    <xf numFmtId="0" fontId="22" fillId="0" borderId="4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/>
    </xf>
    <xf numFmtId="44" fontId="9" fillId="0" borderId="47" xfId="0" applyNumberFormat="1" applyFont="1" applyBorder="1" applyAlignment="1">
      <alignment horizontal="center"/>
    </xf>
    <xf numFmtId="0" fontId="24" fillId="2" borderId="38" xfId="0" applyFont="1" applyFill="1" applyBorder="1" applyAlignment="1">
      <alignment horizontal="center"/>
    </xf>
    <xf numFmtId="0" fontId="28" fillId="0" borderId="0" xfId="0" applyFont="1" applyAlignment="1" applyProtection="1">
      <alignment horizontal="right"/>
      <protection locked="0"/>
    </xf>
    <xf numFmtId="0" fontId="27" fillId="0" borderId="0" xfId="0" applyFont="1" applyAlignment="1" applyProtection="1">
      <alignment horizontal="right"/>
      <protection locked="0"/>
    </xf>
    <xf numFmtId="0" fontId="8" fillId="0" borderId="0" xfId="0" applyFont="1"/>
    <xf numFmtId="43" fontId="31" fillId="0" borderId="2" xfId="3" applyFont="1" applyFill="1" applyBorder="1" applyProtection="1">
      <protection locked="0"/>
    </xf>
    <xf numFmtId="43" fontId="31" fillId="0" borderId="20" xfId="3" applyFont="1" applyFill="1" applyBorder="1" applyProtection="1">
      <protection locked="0"/>
    </xf>
    <xf numFmtId="39" fontId="8" fillId="0" borderId="34" xfId="3" applyNumberFormat="1" applyFont="1" applyFill="1" applyBorder="1" applyAlignment="1" applyProtection="1">
      <alignment horizontal="right" vertical="center"/>
    </xf>
    <xf numFmtId="39" fontId="8" fillId="0" borderId="34" xfId="0" applyNumberFormat="1" applyFont="1" applyBorder="1" applyAlignment="1">
      <alignment horizontal="center" vertical="center"/>
    </xf>
    <xf numFmtId="39" fontId="8" fillId="0" borderId="34" xfId="1" applyNumberFormat="1" applyFont="1" applyFill="1" applyBorder="1" applyAlignment="1" applyProtection="1">
      <alignment vertical="center"/>
    </xf>
    <xf numFmtId="0" fontId="9" fillId="2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6" xfId="0" applyFont="1" applyBorder="1"/>
    <xf numFmtId="0" fontId="9" fillId="0" borderId="5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3" fillId="0" borderId="6" xfId="0" applyFont="1" applyBorder="1" applyAlignment="1">
      <alignment horizontal="center" vertical="center" wrapText="1"/>
    </xf>
    <xf numFmtId="0" fontId="34" fillId="0" borderId="6" xfId="0" applyFont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Border="1" applyAlignment="1" applyProtection="1">
      <alignment horizontal="center"/>
      <protection locked="0"/>
    </xf>
    <xf numFmtId="49" fontId="25" fillId="0" borderId="45" xfId="0" applyNumberFormat="1" applyFont="1" applyBorder="1" applyAlignment="1" applyProtection="1">
      <alignment horizontal="center"/>
      <protection locked="0"/>
    </xf>
    <xf numFmtId="49" fontId="25" fillId="0" borderId="8" xfId="0" applyNumberFormat="1" applyFont="1" applyBorder="1" applyAlignment="1" applyProtection="1">
      <alignment horizontal="center"/>
      <protection locked="0"/>
    </xf>
    <xf numFmtId="49" fontId="25" fillId="0" borderId="46" xfId="0" applyNumberFormat="1" applyFont="1" applyBorder="1" applyAlignment="1" applyProtection="1">
      <alignment horizontal="center"/>
      <protection locked="0"/>
    </xf>
    <xf numFmtId="0" fontId="25" fillId="0" borderId="8" xfId="0" applyFont="1" applyBorder="1" applyAlignment="1" applyProtection="1">
      <alignment horizontal="center"/>
      <protection locked="0"/>
    </xf>
    <xf numFmtId="0" fontId="25" fillId="0" borderId="46" xfId="0" applyFont="1" applyBorder="1" applyAlignment="1" applyProtection="1">
      <alignment horizontal="center"/>
      <protection locked="0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1" fillId="2" borderId="21" xfId="0" applyFont="1" applyFill="1" applyBorder="1" applyAlignment="1" applyProtection="1">
      <alignment horizontal="center"/>
      <protection locked="0"/>
    </xf>
    <xf numFmtId="0" fontId="11" fillId="2" borderId="22" xfId="0" applyFont="1" applyFill="1" applyBorder="1" applyAlignment="1" applyProtection="1">
      <alignment horizontal="center"/>
      <protection locked="0"/>
    </xf>
    <xf numFmtId="0" fontId="11" fillId="2" borderId="23" xfId="0" applyFont="1" applyFill="1" applyBorder="1" applyAlignment="1" applyProtection="1">
      <alignment horizontal="center"/>
      <protection locked="0"/>
    </xf>
    <xf numFmtId="0" fontId="14" fillId="0" borderId="54" xfId="0" applyFont="1" applyBorder="1" applyAlignment="1" applyProtection="1">
      <alignment horizontal="center"/>
      <protection locked="0"/>
    </xf>
    <xf numFmtId="0" fontId="14" fillId="0" borderId="55" xfId="0" applyFont="1" applyBorder="1" applyAlignment="1" applyProtection="1">
      <alignment horizontal="center"/>
      <protection locked="0"/>
    </xf>
    <xf numFmtId="0" fontId="11" fillId="0" borderId="56" xfId="0" applyFont="1" applyBorder="1" applyAlignment="1" applyProtection="1">
      <alignment horizontal="center"/>
      <protection locked="0"/>
    </xf>
    <xf numFmtId="0" fontId="11" fillId="0" borderId="54" xfId="0" applyFont="1" applyBorder="1" applyAlignment="1" applyProtection="1">
      <alignment horizontal="center"/>
      <protection locked="0"/>
    </xf>
    <xf numFmtId="0" fontId="19" fillId="2" borderId="58" xfId="0" applyFont="1" applyFill="1" applyBorder="1" applyAlignment="1">
      <alignment horizontal="center"/>
    </xf>
    <xf numFmtId="0" fontId="19" fillId="2" borderId="30" xfId="0" applyFont="1" applyFill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left"/>
      <protection locked="0"/>
    </xf>
    <xf numFmtId="44" fontId="9" fillId="0" borderId="36" xfId="0" applyNumberFormat="1" applyFont="1" applyBorder="1" applyAlignment="1">
      <alignment horizontal="center"/>
    </xf>
    <xf numFmtId="44" fontId="9" fillId="0" borderId="60" xfId="0" applyNumberFormat="1" applyFont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24" fillId="2" borderId="59" xfId="0" applyFont="1" applyFill="1" applyBorder="1" applyAlignment="1">
      <alignment horizontal="center"/>
    </xf>
    <xf numFmtId="0" fontId="24" fillId="2" borderId="39" xfId="0" applyFont="1" applyFill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1F4B3265-D2D2-4065-B602-260A674B09F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222663</xdr:colOff>
      <xdr:row>0</xdr:row>
      <xdr:rowOff>148442</xdr:rowOff>
    </xdr:from>
    <xdr:to>
      <xdr:col>1</xdr:col>
      <xdr:colOff>1510393</xdr:colOff>
      <xdr:row>4</xdr:row>
      <xdr:rowOff>160282</xdr:rowOff>
    </xdr:to>
    <xdr:pic>
      <xdr:nvPicPr>
        <xdr:cNvPr id="3" name="Picture 2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287730" cy="1168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40821</xdr:colOff>
      <xdr:row>35</xdr:row>
      <xdr:rowOff>19050</xdr:rowOff>
    </xdr:from>
    <xdr:to>
      <xdr:col>16</xdr:col>
      <xdr:colOff>876300</xdr:colOff>
      <xdr:row>37</xdr:row>
      <xdr:rowOff>220438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19357521" y="12192000"/>
          <a:ext cx="835479" cy="117293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731520</xdr:colOff>
          <xdr:row>3</xdr:row>
          <xdr:rowOff>53340</xdr:rowOff>
        </xdr:from>
        <xdr:to>
          <xdr:col>13</xdr:col>
          <xdr:colOff>350520</xdr:colOff>
          <xdr:row>4</xdr:row>
          <xdr:rowOff>22860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731520</xdr:colOff>
          <xdr:row>6</xdr:row>
          <xdr:rowOff>15240</xdr:rowOff>
        </xdr:from>
        <xdr:to>
          <xdr:col>13</xdr:col>
          <xdr:colOff>53340</xdr:colOff>
          <xdr:row>7</xdr:row>
          <xdr:rowOff>22860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723900</xdr:colOff>
          <xdr:row>4</xdr:row>
          <xdr:rowOff>30480</xdr:rowOff>
        </xdr:from>
        <xdr:to>
          <xdr:col>13</xdr:col>
          <xdr:colOff>53340</xdr:colOff>
          <xdr:row>4</xdr:row>
          <xdr:rowOff>236220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1188720</xdr:colOff>
          <xdr:row>20</xdr:row>
          <xdr:rowOff>0</xdr:rowOff>
        </xdr:from>
        <xdr:to>
          <xdr:col>21</xdr:col>
          <xdr:colOff>1455420</xdr:colOff>
          <xdr:row>20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723900</xdr:colOff>
          <xdr:row>5</xdr:row>
          <xdr:rowOff>22860</xdr:rowOff>
        </xdr:from>
        <xdr:to>
          <xdr:col>13</xdr:col>
          <xdr:colOff>53340</xdr:colOff>
          <xdr:row>6</xdr:row>
          <xdr:rowOff>45720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739140</xdr:colOff>
          <xdr:row>7</xdr:row>
          <xdr:rowOff>7620</xdr:rowOff>
        </xdr:from>
        <xdr:to>
          <xdr:col>13</xdr:col>
          <xdr:colOff>53340</xdr:colOff>
          <xdr:row>8</xdr:row>
          <xdr:rowOff>7620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onsclubs.org/en/resources-for-members/resource-center/exchange-rates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showGridLines="0" tabSelected="1" zoomScale="70" zoomScaleNormal="70" zoomScaleSheetLayoutView="40" workbookViewId="0"/>
  </sheetViews>
  <sheetFormatPr defaultColWidth="8.88671875" defaultRowHeight="18"/>
  <cols>
    <col min="1" max="1" width="5.77734375" style="1" customWidth="1"/>
    <col min="2" max="2" width="20.77734375" style="1" customWidth="1"/>
    <col min="3" max="3" width="50.77734375" style="1" customWidth="1"/>
    <col min="4" max="4" width="13.77734375" style="1" customWidth="1"/>
    <col min="5" max="5" width="13.77734375" style="2" customWidth="1"/>
    <col min="6" max="7" width="13.77734375" style="1" customWidth="1"/>
    <col min="8" max="8" width="20.77734375" style="1" customWidth="1"/>
    <col min="9" max="9" width="10.77734375" style="1" customWidth="1"/>
    <col min="10" max="10" width="12.77734375" style="1" customWidth="1"/>
    <col min="11" max="11" width="14.77734375" style="1" customWidth="1"/>
    <col min="12" max="12" width="14.77734375" style="31" customWidth="1"/>
    <col min="13" max="13" width="13.77734375" style="31" customWidth="1"/>
    <col min="14" max="14" width="15.77734375" style="31" customWidth="1"/>
    <col min="15" max="15" width="13.77734375" style="31" customWidth="1"/>
    <col min="16" max="16" width="23.44140625" style="31" customWidth="1"/>
    <col min="17" max="17" width="20.44140625" style="1" customWidth="1"/>
    <col min="18" max="21" width="8.88671875" style="1"/>
    <col min="22" max="22" width="37.6640625" style="1" customWidth="1"/>
    <col min="23" max="16384" width="8.88671875" style="1"/>
  </cols>
  <sheetData>
    <row r="1" spans="2:18" ht="13.8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2:18" ht="28.2" thickBot="1">
      <c r="C2" s="176" t="s">
        <v>0</v>
      </c>
      <c r="D2" s="176"/>
      <c r="E2" s="176"/>
      <c r="F2" s="176"/>
      <c r="G2" s="176"/>
      <c r="H2" s="176"/>
      <c r="I2" s="176"/>
      <c r="J2" s="176"/>
      <c r="K2" s="176"/>
      <c r="L2" s="57"/>
      <c r="M2" s="158" t="s">
        <v>1</v>
      </c>
      <c r="N2" s="158"/>
      <c r="O2" s="158"/>
      <c r="P2" s="158"/>
      <c r="Q2" s="158"/>
    </row>
    <row r="3" spans="2:18" ht="22.5" customHeight="1" thickTop="1">
      <c r="B3" s="3"/>
      <c r="C3" s="177" t="s">
        <v>2</v>
      </c>
      <c r="D3" s="177"/>
      <c r="E3" s="177"/>
      <c r="F3" s="177"/>
      <c r="G3" s="177"/>
      <c r="H3" s="177"/>
      <c r="I3" s="177"/>
      <c r="J3" s="177"/>
      <c r="K3" s="177"/>
      <c r="L3" s="104"/>
      <c r="M3" s="105"/>
      <c r="N3" s="75"/>
      <c r="O3" s="75"/>
      <c r="P3" s="75" t="s">
        <v>3</v>
      </c>
      <c r="Q3" s="76"/>
    </row>
    <row r="4" spans="2:18" ht="20.399999999999999">
      <c r="B4" s="3"/>
      <c r="C4" s="177" t="s">
        <v>4</v>
      </c>
      <c r="D4" s="177"/>
      <c r="E4" s="177"/>
      <c r="F4" s="177"/>
      <c r="G4" s="177"/>
      <c r="H4" s="177"/>
      <c r="I4" s="177"/>
      <c r="J4" s="177"/>
      <c r="K4" s="177"/>
      <c r="M4" s="92"/>
      <c r="N4" s="85"/>
      <c r="O4" s="116" t="s">
        <v>5</v>
      </c>
      <c r="P4" s="131"/>
      <c r="Q4" s="132"/>
    </row>
    <row r="5" spans="2:18" ht="20.25" customHeight="1">
      <c r="B5" s="3"/>
      <c r="C5" s="5"/>
      <c r="E5" s="6"/>
      <c r="I5" s="5"/>
      <c r="J5" s="77"/>
      <c r="M5" s="93"/>
      <c r="N5" s="86"/>
      <c r="O5" s="85" t="s">
        <v>6</v>
      </c>
      <c r="P5" s="133"/>
      <c r="Q5" s="134"/>
    </row>
    <row r="6" spans="2:18" s="8" customFormat="1" ht="17.399999999999999" customHeight="1">
      <c r="B6" s="7"/>
      <c r="E6" s="9"/>
      <c r="J6" s="77"/>
      <c r="M6" s="92"/>
      <c r="N6" s="85"/>
      <c r="O6" s="116" t="s">
        <v>7</v>
      </c>
      <c r="P6" s="133"/>
      <c r="Q6" s="134"/>
    </row>
    <row r="7" spans="2:18" s="8" customFormat="1" ht="17.399999999999999" customHeight="1">
      <c r="B7" s="12" t="s">
        <v>8</v>
      </c>
      <c r="C7" s="179"/>
      <c r="D7" s="179"/>
      <c r="E7" s="9"/>
      <c r="F7" s="179"/>
      <c r="G7" s="179"/>
      <c r="H7" s="179"/>
      <c r="I7" s="179"/>
      <c r="J7" s="179"/>
      <c r="M7" s="92"/>
      <c r="N7" s="85"/>
      <c r="O7" s="116" t="s">
        <v>9</v>
      </c>
      <c r="P7" s="133"/>
      <c r="Q7" s="134"/>
    </row>
    <row r="8" spans="2:18" s="8" customFormat="1" ht="17.399999999999999" customHeight="1">
      <c r="B8" s="13"/>
      <c r="C8" s="14" t="s">
        <v>10</v>
      </c>
      <c r="E8" s="9"/>
      <c r="F8" s="97" t="s">
        <v>11</v>
      </c>
      <c r="G8" s="97"/>
      <c r="H8" s="97"/>
      <c r="I8" s="97"/>
      <c r="J8" s="77"/>
      <c r="M8" s="92"/>
      <c r="N8" s="85"/>
      <c r="O8" s="115" t="s">
        <v>12</v>
      </c>
      <c r="P8" s="135"/>
      <c r="Q8" s="136"/>
    </row>
    <row r="9" spans="2:18" s="8" customFormat="1" ht="18.75" customHeight="1" thickBot="1">
      <c r="E9" s="9"/>
      <c r="J9" s="77"/>
      <c r="M9" s="78"/>
      <c r="N9" s="79"/>
      <c r="O9" s="79"/>
      <c r="P9" s="80"/>
      <c r="Q9" s="81"/>
    </row>
    <row r="10" spans="2:18" s="8" customFormat="1" ht="32.25" customHeight="1" thickTop="1">
      <c r="B10" s="12" t="s">
        <v>13</v>
      </c>
      <c r="C10" s="179"/>
      <c r="D10" s="179"/>
      <c r="G10" s="12" t="s">
        <v>14</v>
      </c>
      <c r="H10" s="53"/>
      <c r="J10" s="12" t="s">
        <v>15</v>
      </c>
      <c r="K10" s="180"/>
      <c r="L10" s="180"/>
    </row>
    <row r="11" spans="2:18" s="8" customFormat="1" ht="21.45" customHeight="1">
      <c r="B11" s="12"/>
      <c r="C11" s="51"/>
      <c r="E11" s="9"/>
      <c r="L11" s="10"/>
      <c r="M11" s="10"/>
      <c r="N11" s="10"/>
      <c r="O11" s="10"/>
      <c r="P11" s="10"/>
      <c r="Q11" s="11"/>
    </row>
    <row r="12" spans="2:18" s="8" customFormat="1" ht="11.25" customHeight="1" thickBot="1">
      <c r="B12" s="12"/>
      <c r="C12" s="32"/>
      <c r="E12" s="9"/>
      <c r="L12" s="10"/>
      <c r="M12" s="10"/>
      <c r="N12" s="10"/>
      <c r="O12" s="10"/>
      <c r="P12" s="10"/>
      <c r="Q12" s="11"/>
    </row>
    <row r="13" spans="2:18" s="8" customFormat="1" ht="24.9" customHeight="1" thickBot="1">
      <c r="B13" s="15"/>
      <c r="C13" s="15"/>
      <c r="D13" s="142" t="s">
        <v>16</v>
      </c>
      <c r="E13" s="142"/>
      <c r="F13" s="142"/>
      <c r="G13" s="142"/>
      <c r="H13" s="142"/>
      <c r="I13" s="143"/>
      <c r="J13" s="139" t="s">
        <v>17</v>
      </c>
      <c r="K13" s="140"/>
      <c r="L13" s="141"/>
      <c r="M13" s="144" t="s">
        <v>16</v>
      </c>
      <c r="N13" s="145"/>
      <c r="O13" s="145"/>
      <c r="P13" s="94"/>
      <c r="Q13" s="94"/>
      <c r="R13" s="186"/>
    </row>
    <row r="14" spans="2:18" s="8" customFormat="1" ht="57.9" customHeight="1">
      <c r="B14" s="39" t="s">
        <v>18</v>
      </c>
      <c r="C14" s="17" t="s">
        <v>19</v>
      </c>
      <c r="D14" s="82" t="s">
        <v>20</v>
      </c>
      <c r="E14" s="130" t="s">
        <v>21</v>
      </c>
      <c r="F14" s="17" t="s">
        <v>22</v>
      </c>
      <c r="G14" s="17" t="s">
        <v>23</v>
      </c>
      <c r="H14" s="82" t="s">
        <v>24</v>
      </c>
      <c r="I14" s="82" t="s">
        <v>25</v>
      </c>
      <c r="J14" s="40" t="s">
        <v>26</v>
      </c>
      <c r="K14" s="83" t="s">
        <v>27</v>
      </c>
      <c r="L14" s="84" t="s">
        <v>28</v>
      </c>
      <c r="M14" s="129" t="s">
        <v>29</v>
      </c>
      <c r="N14" s="129" t="s">
        <v>30</v>
      </c>
      <c r="O14" s="84" t="s">
        <v>31</v>
      </c>
      <c r="P14" s="40" t="s">
        <v>32</v>
      </c>
      <c r="Q14" s="41" t="s">
        <v>33</v>
      </c>
    </row>
    <row r="15" spans="2:18" s="8" customFormat="1" ht="24.9" customHeight="1">
      <c r="B15" s="42"/>
      <c r="C15" s="18"/>
      <c r="D15" s="98"/>
      <c r="E15" s="98"/>
      <c r="F15" s="98"/>
      <c r="G15" s="98"/>
      <c r="H15" s="98"/>
      <c r="I15" s="98"/>
      <c r="J15" s="99"/>
      <c r="K15" s="99"/>
      <c r="L15" s="100">
        <f t="shared" ref="L15:L34" si="0">IF(J15&gt;0,J15*0.5,IF(K15&gt;0,K15*0.31,0))*$L$37</f>
        <v>0</v>
      </c>
      <c r="M15" s="118"/>
      <c r="N15" s="118"/>
      <c r="O15" s="118"/>
      <c r="P15" s="100">
        <f>SUM(D15:I15)+L15+SUM(M15:O15)</f>
        <v>0</v>
      </c>
      <c r="Q15" s="48">
        <f t="shared" ref="Q15:Q35" si="1">+(SUM(D15:I15)/$L$37)+L15+SUM(M15:O15)/$L$37</f>
        <v>0</v>
      </c>
    </row>
    <row r="16" spans="2:18" s="19" customFormat="1" ht="24.9" customHeight="1">
      <c r="B16" s="42"/>
      <c r="C16" s="18"/>
      <c r="D16" s="98"/>
      <c r="E16" s="98"/>
      <c r="F16" s="98"/>
      <c r="G16" s="98"/>
      <c r="H16" s="98"/>
      <c r="I16" s="98"/>
      <c r="J16" s="99"/>
      <c r="K16" s="99"/>
      <c r="L16" s="100">
        <f t="shared" si="0"/>
        <v>0</v>
      </c>
      <c r="M16" s="118"/>
      <c r="N16" s="118"/>
      <c r="O16" s="118"/>
      <c r="P16" s="100">
        <f t="shared" ref="P16:P35" si="2">SUM(D16:I16)+L16+SUM(M16:O16)</f>
        <v>0</v>
      </c>
      <c r="Q16" s="48">
        <f t="shared" si="1"/>
        <v>0</v>
      </c>
    </row>
    <row r="17" spans="2:17" s="19" customFormat="1" ht="25.35" customHeight="1">
      <c r="B17" s="42"/>
      <c r="C17" s="18"/>
      <c r="D17" s="98"/>
      <c r="E17" s="98"/>
      <c r="F17" s="98"/>
      <c r="G17" s="98"/>
      <c r="H17" s="98"/>
      <c r="I17" s="98"/>
      <c r="J17" s="99"/>
      <c r="K17" s="99"/>
      <c r="L17" s="100">
        <f t="shared" si="0"/>
        <v>0</v>
      </c>
      <c r="M17" s="118"/>
      <c r="N17" s="118"/>
      <c r="O17" s="118"/>
      <c r="P17" s="100">
        <f t="shared" si="2"/>
        <v>0</v>
      </c>
      <c r="Q17" s="48">
        <f t="shared" si="1"/>
        <v>0</v>
      </c>
    </row>
    <row r="18" spans="2:17" s="19" customFormat="1" ht="25.35" customHeight="1">
      <c r="B18" s="42"/>
      <c r="C18" s="18"/>
      <c r="D18" s="98"/>
      <c r="E18" s="98"/>
      <c r="F18" s="98"/>
      <c r="G18" s="98"/>
      <c r="H18" s="98"/>
      <c r="I18" s="98"/>
      <c r="J18" s="99"/>
      <c r="K18" s="99"/>
      <c r="L18" s="100">
        <f t="shared" si="0"/>
        <v>0</v>
      </c>
      <c r="M18" s="118"/>
      <c r="N18" s="118"/>
      <c r="O18" s="118"/>
      <c r="P18" s="100">
        <f t="shared" si="2"/>
        <v>0</v>
      </c>
      <c r="Q18" s="48">
        <f t="shared" si="1"/>
        <v>0</v>
      </c>
    </row>
    <row r="19" spans="2:17" s="19" customFormat="1" ht="25.35" customHeight="1">
      <c r="B19" s="42"/>
      <c r="C19" s="18"/>
      <c r="D19" s="98"/>
      <c r="E19" s="98"/>
      <c r="F19" s="98"/>
      <c r="G19" s="98"/>
      <c r="H19" s="98"/>
      <c r="I19" s="98"/>
      <c r="J19" s="99"/>
      <c r="K19" s="99"/>
      <c r="L19" s="100">
        <f t="shared" si="0"/>
        <v>0</v>
      </c>
      <c r="M19" s="118"/>
      <c r="N19" s="118"/>
      <c r="O19" s="118"/>
      <c r="P19" s="100">
        <f t="shared" si="2"/>
        <v>0</v>
      </c>
      <c r="Q19" s="48">
        <f t="shared" si="1"/>
        <v>0</v>
      </c>
    </row>
    <row r="20" spans="2:17" s="19" customFormat="1" ht="25.35" customHeight="1">
      <c r="B20" s="42"/>
      <c r="C20" s="18"/>
      <c r="D20" s="98"/>
      <c r="E20" s="98"/>
      <c r="F20" s="98"/>
      <c r="G20" s="98"/>
      <c r="H20" s="98"/>
      <c r="I20" s="98"/>
      <c r="J20" s="99"/>
      <c r="K20" s="99"/>
      <c r="L20" s="100">
        <f t="shared" si="0"/>
        <v>0</v>
      </c>
      <c r="M20" s="118"/>
      <c r="N20" s="118"/>
      <c r="O20" s="118"/>
      <c r="P20" s="100">
        <f t="shared" si="2"/>
        <v>0</v>
      </c>
      <c r="Q20" s="48">
        <f t="shared" si="1"/>
        <v>0</v>
      </c>
    </row>
    <row r="21" spans="2:17" s="19" customFormat="1" ht="25.35" customHeight="1">
      <c r="B21" s="42"/>
      <c r="C21" s="18"/>
      <c r="D21" s="98"/>
      <c r="E21" s="98"/>
      <c r="F21" s="98"/>
      <c r="G21" s="98"/>
      <c r="H21" s="98"/>
      <c r="I21" s="98"/>
      <c r="J21" s="99"/>
      <c r="K21" s="99"/>
      <c r="L21" s="100">
        <f t="shared" si="0"/>
        <v>0</v>
      </c>
      <c r="M21" s="118"/>
      <c r="N21" s="118"/>
      <c r="O21" s="118"/>
      <c r="P21" s="100">
        <f t="shared" si="2"/>
        <v>0</v>
      </c>
      <c r="Q21" s="48">
        <f t="shared" si="1"/>
        <v>0</v>
      </c>
    </row>
    <row r="22" spans="2:17" s="19" customFormat="1" ht="25.35" customHeight="1">
      <c r="B22" s="42"/>
      <c r="C22" s="18"/>
      <c r="D22" s="98"/>
      <c r="E22" s="98"/>
      <c r="F22" s="98"/>
      <c r="G22" s="98"/>
      <c r="H22" s="98"/>
      <c r="I22" s="98"/>
      <c r="J22" s="99"/>
      <c r="K22" s="99"/>
      <c r="L22" s="100">
        <f t="shared" si="0"/>
        <v>0</v>
      </c>
      <c r="M22" s="118"/>
      <c r="N22" s="118"/>
      <c r="O22" s="118"/>
      <c r="P22" s="100">
        <f t="shared" si="2"/>
        <v>0</v>
      </c>
      <c r="Q22" s="48">
        <f t="shared" si="1"/>
        <v>0</v>
      </c>
    </row>
    <row r="23" spans="2:17" s="19" customFormat="1" ht="25.35" customHeight="1">
      <c r="B23" s="42"/>
      <c r="C23" s="18"/>
      <c r="D23" s="98"/>
      <c r="E23" s="98"/>
      <c r="F23" s="98"/>
      <c r="G23" s="98"/>
      <c r="H23" s="98"/>
      <c r="I23" s="98"/>
      <c r="J23" s="99"/>
      <c r="K23" s="99"/>
      <c r="L23" s="100">
        <f t="shared" si="0"/>
        <v>0</v>
      </c>
      <c r="M23" s="118"/>
      <c r="N23" s="118"/>
      <c r="O23" s="118"/>
      <c r="P23" s="100">
        <f t="shared" si="2"/>
        <v>0</v>
      </c>
      <c r="Q23" s="48">
        <f t="shared" si="1"/>
        <v>0</v>
      </c>
    </row>
    <row r="24" spans="2:17" s="19" customFormat="1" ht="25.35" customHeight="1">
      <c r="B24" s="42"/>
      <c r="C24" s="18"/>
      <c r="D24" s="98"/>
      <c r="E24" s="98"/>
      <c r="F24" s="98"/>
      <c r="G24" s="98"/>
      <c r="H24" s="98"/>
      <c r="I24" s="98"/>
      <c r="J24" s="99"/>
      <c r="K24" s="99"/>
      <c r="L24" s="100">
        <f t="shared" si="0"/>
        <v>0</v>
      </c>
      <c r="M24" s="118"/>
      <c r="N24" s="118"/>
      <c r="O24" s="118"/>
      <c r="P24" s="100">
        <f t="shared" si="2"/>
        <v>0</v>
      </c>
      <c r="Q24" s="48">
        <f t="shared" si="1"/>
        <v>0</v>
      </c>
    </row>
    <row r="25" spans="2:17" s="19" customFormat="1" ht="25.35" customHeight="1">
      <c r="B25" s="42"/>
      <c r="C25" s="18"/>
      <c r="D25" s="98"/>
      <c r="E25" s="98"/>
      <c r="F25" s="98"/>
      <c r="G25" s="98"/>
      <c r="H25" s="98"/>
      <c r="I25" s="98"/>
      <c r="J25" s="99"/>
      <c r="K25" s="99"/>
      <c r="L25" s="100">
        <f t="shared" si="0"/>
        <v>0</v>
      </c>
      <c r="M25" s="118"/>
      <c r="N25" s="118"/>
      <c r="O25" s="118"/>
      <c r="P25" s="100">
        <f t="shared" si="2"/>
        <v>0</v>
      </c>
      <c r="Q25" s="48">
        <f t="shared" si="1"/>
        <v>0</v>
      </c>
    </row>
    <row r="26" spans="2:17" s="19" customFormat="1" ht="25.35" customHeight="1">
      <c r="B26" s="42"/>
      <c r="C26" s="18"/>
      <c r="D26" s="98"/>
      <c r="E26" s="98"/>
      <c r="F26" s="98"/>
      <c r="G26" s="98"/>
      <c r="H26" s="98"/>
      <c r="I26" s="98"/>
      <c r="J26" s="99"/>
      <c r="K26" s="99"/>
      <c r="L26" s="100">
        <f t="shared" si="0"/>
        <v>0</v>
      </c>
      <c r="M26" s="118"/>
      <c r="N26" s="118"/>
      <c r="O26" s="118"/>
      <c r="P26" s="100">
        <f t="shared" si="2"/>
        <v>0</v>
      </c>
      <c r="Q26" s="48">
        <f t="shared" si="1"/>
        <v>0</v>
      </c>
    </row>
    <row r="27" spans="2:17" s="19" customFormat="1" ht="25.35" customHeight="1">
      <c r="B27" s="42"/>
      <c r="C27" s="18"/>
      <c r="D27" s="98"/>
      <c r="E27" s="98"/>
      <c r="F27" s="98"/>
      <c r="G27" s="98"/>
      <c r="H27" s="98"/>
      <c r="I27" s="98"/>
      <c r="J27" s="99"/>
      <c r="K27" s="99"/>
      <c r="L27" s="100">
        <f t="shared" si="0"/>
        <v>0</v>
      </c>
      <c r="M27" s="118"/>
      <c r="N27" s="118"/>
      <c r="O27" s="118"/>
      <c r="P27" s="100">
        <f t="shared" si="2"/>
        <v>0</v>
      </c>
      <c r="Q27" s="48">
        <f t="shared" si="1"/>
        <v>0</v>
      </c>
    </row>
    <row r="28" spans="2:17" s="19" customFormat="1" ht="25.35" customHeight="1">
      <c r="B28" s="42"/>
      <c r="C28" s="18"/>
      <c r="D28" s="98"/>
      <c r="E28" s="98"/>
      <c r="F28" s="98"/>
      <c r="G28" s="98"/>
      <c r="H28" s="98"/>
      <c r="I28" s="98"/>
      <c r="J28" s="99"/>
      <c r="K28" s="99"/>
      <c r="L28" s="100">
        <f t="shared" si="0"/>
        <v>0</v>
      </c>
      <c r="M28" s="118"/>
      <c r="N28" s="118"/>
      <c r="O28" s="118"/>
      <c r="P28" s="100">
        <f t="shared" si="2"/>
        <v>0</v>
      </c>
      <c r="Q28" s="48">
        <f t="shared" si="1"/>
        <v>0</v>
      </c>
    </row>
    <row r="29" spans="2:17" s="19" customFormat="1" ht="25.35" customHeight="1">
      <c r="B29" s="42"/>
      <c r="C29" s="18"/>
      <c r="D29" s="98"/>
      <c r="E29" s="98"/>
      <c r="F29" s="98"/>
      <c r="G29" s="98"/>
      <c r="H29" s="98"/>
      <c r="I29" s="98"/>
      <c r="J29" s="99"/>
      <c r="K29" s="99"/>
      <c r="L29" s="100">
        <f t="shared" si="0"/>
        <v>0</v>
      </c>
      <c r="M29" s="118"/>
      <c r="N29" s="118"/>
      <c r="O29" s="118"/>
      <c r="P29" s="100">
        <f t="shared" si="2"/>
        <v>0</v>
      </c>
      <c r="Q29" s="48">
        <f t="shared" si="1"/>
        <v>0</v>
      </c>
    </row>
    <row r="30" spans="2:17" s="19" customFormat="1" ht="25.35" customHeight="1">
      <c r="B30" s="42"/>
      <c r="C30" s="18"/>
      <c r="D30" s="98"/>
      <c r="E30" s="98"/>
      <c r="F30" s="98"/>
      <c r="G30" s="98"/>
      <c r="H30" s="98"/>
      <c r="I30" s="98"/>
      <c r="J30" s="99"/>
      <c r="K30" s="99"/>
      <c r="L30" s="100">
        <f t="shared" si="0"/>
        <v>0</v>
      </c>
      <c r="M30" s="118"/>
      <c r="N30" s="118"/>
      <c r="O30" s="118"/>
      <c r="P30" s="100">
        <f t="shared" si="2"/>
        <v>0</v>
      </c>
      <c r="Q30" s="48">
        <f t="shared" si="1"/>
        <v>0</v>
      </c>
    </row>
    <row r="31" spans="2:17" s="19" customFormat="1" ht="25.35" customHeight="1">
      <c r="B31" s="42"/>
      <c r="C31" s="18"/>
      <c r="D31" s="98"/>
      <c r="E31" s="98"/>
      <c r="F31" s="98"/>
      <c r="G31" s="98"/>
      <c r="H31" s="98"/>
      <c r="I31" s="98"/>
      <c r="J31" s="99"/>
      <c r="K31" s="99"/>
      <c r="L31" s="100">
        <f t="shared" si="0"/>
        <v>0</v>
      </c>
      <c r="M31" s="118"/>
      <c r="N31" s="118"/>
      <c r="O31" s="118"/>
      <c r="P31" s="100">
        <f t="shared" si="2"/>
        <v>0</v>
      </c>
      <c r="Q31" s="48">
        <f t="shared" si="1"/>
        <v>0</v>
      </c>
    </row>
    <row r="32" spans="2:17" s="19" customFormat="1" ht="25.35" customHeight="1">
      <c r="B32" s="42"/>
      <c r="C32" s="18"/>
      <c r="D32" s="98"/>
      <c r="E32" s="98"/>
      <c r="F32" s="98"/>
      <c r="G32" s="98"/>
      <c r="H32" s="98"/>
      <c r="I32" s="98"/>
      <c r="J32" s="99"/>
      <c r="K32" s="99"/>
      <c r="L32" s="100">
        <f t="shared" si="0"/>
        <v>0</v>
      </c>
      <c r="M32" s="118"/>
      <c r="N32" s="118"/>
      <c r="O32" s="118"/>
      <c r="P32" s="100">
        <f t="shared" si="2"/>
        <v>0</v>
      </c>
      <c r="Q32" s="48">
        <f t="shared" si="1"/>
        <v>0</v>
      </c>
    </row>
    <row r="33" spans="1:17" s="19" customFormat="1" ht="25.35" customHeight="1">
      <c r="B33" s="42"/>
      <c r="C33" s="18"/>
      <c r="D33" s="98"/>
      <c r="E33" s="98"/>
      <c r="F33" s="98"/>
      <c r="G33" s="98"/>
      <c r="H33" s="98"/>
      <c r="I33" s="98"/>
      <c r="J33" s="99"/>
      <c r="K33" s="99"/>
      <c r="L33" s="100">
        <f t="shared" si="0"/>
        <v>0</v>
      </c>
      <c r="M33" s="118"/>
      <c r="N33" s="118"/>
      <c r="O33" s="118"/>
      <c r="P33" s="100">
        <f t="shared" si="2"/>
        <v>0</v>
      </c>
      <c r="Q33" s="48">
        <f t="shared" si="1"/>
        <v>0</v>
      </c>
    </row>
    <row r="34" spans="1:17" s="19" customFormat="1" ht="25.35" customHeight="1" thickBot="1">
      <c r="B34" s="42"/>
      <c r="C34" s="18"/>
      <c r="D34" s="101"/>
      <c r="E34" s="101"/>
      <c r="F34" s="101"/>
      <c r="G34" s="101"/>
      <c r="H34" s="101"/>
      <c r="I34" s="101"/>
      <c r="J34" s="102"/>
      <c r="K34" s="102"/>
      <c r="L34" s="103">
        <f t="shared" si="0"/>
        <v>0</v>
      </c>
      <c r="M34" s="119"/>
      <c r="N34" s="119"/>
      <c r="O34" s="119"/>
      <c r="P34" s="103">
        <f t="shared" si="2"/>
        <v>0</v>
      </c>
      <c r="Q34" s="49">
        <f t="shared" si="1"/>
        <v>0</v>
      </c>
    </row>
    <row r="35" spans="1:17" s="19" customFormat="1" ht="25.35" customHeight="1" thickTop="1" thickBot="1">
      <c r="B35" s="43"/>
      <c r="C35" s="44" t="s">
        <v>34</v>
      </c>
      <c r="D35" s="121">
        <f t="shared" ref="D35:E35" si="3">SUM(D13:D34)</f>
        <v>0</v>
      </c>
      <c r="E35" s="121">
        <f t="shared" si="3"/>
        <v>0</v>
      </c>
      <c r="F35" s="122">
        <f>SUM(F13:F34)</f>
        <v>0</v>
      </c>
      <c r="G35" s="122">
        <f>SUM(G13:G34)</f>
        <v>0</v>
      </c>
      <c r="H35" s="122">
        <f>SUM(H13:H34)</f>
        <v>0</v>
      </c>
      <c r="I35" s="122">
        <f>SUM(I13:I34)</f>
        <v>0</v>
      </c>
      <c r="J35" s="45">
        <f>SUM(J15:J34)</f>
        <v>0</v>
      </c>
      <c r="K35" s="45">
        <f>SUM(K15:K34)</f>
        <v>0</v>
      </c>
      <c r="L35" s="46">
        <f>SUM(L15:L34)</f>
        <v>0</v>
      </c>
      <c r="M35" s="120">
        <f>SUM(M15:M34)</f>
        <v>0</v>
      </c>
      <c r="N35" s="120">
        <f t="shared" ref="N35:O35" si="4">SUM(N15:N34)</f>
        <v>0</v>
      </c>
      <c r="O35" s="120">
        <f t="shared" si="4"/>
        <v>0</v>
      </c>
      <c r="P35" s="47">
        <f t="shared" si="2"/>
        <v>0</v>
      </c>
      <c r="Q35" s="49">
        <f>+(SUM(D35:I35)/$L$37)+L35/$L$37</f>
        <v>0</v>
      </c>
    </row>
    <row r="36" spans="1:17" s="19" customFormat="1" ht="25.35" customHeight="1">
      <c r="B36" s="117" t="s">
        <v>35</v>
      </c>
      <c r="H36" s="56"/>
      <c r="I36" s="35"/>
      <c r="J36" s="36"/>
      <c r="K36" s="37" t="s">
        <v>36</v>
      </c>
      <c r="L36" s="38"/>
      <c r="M36" s="87"/>
      <c r="N36" s="87"/>
      <c r="O36" s="87"/>
      <c r="P36" s="50">
        <f>+P35</f>
        <v>0</v>
      </c>
      <c r="Q36" s="20"/>
    </row>
    <row r="37" spans="1:17" s="19" customFormat="1" ht="25.35" customHeight="1">
      <c r="B37" s="187" t="s">
        <v>37</v>
      </c>
      <c r="C37" s="187"/>
      <c r="D37" s="187"/>
      <c r="E37" s="187"/>
      <c r="F37" s="187"/>
      <c r="G37" s="187"/>
      <c r="H37" s="72"/>
      <c r="I37" s="90" t="s">
        <v>38</v>
      </c>
      <c r="J37" s="55" t="s">
        <v>39</v>
      </c>
      <c r="K37" s="91" t="s">
        <v>40</v>
      </c>
      <c r="L37" s="54">
        <v>1</v>
      </c>
      <c r="M37" s="88"/>
      <c r="N37" s="88"/>
      <c r="O37" s="88"/>
      <c r="P37" s="21"/>
      <c r="Q37" s="22"/>
    </row>
    <row r="38" spans="1:17" s="26" customFormat="1" ht="25.2" customHeight="1" thickBot="1">
      <c r="B38" s="188" t="s">
        <v>41</v>
      </c>
      <c r="C38" s="188"/>
      <c r="D38" s="188"/>
      <c r="E38" s="188"/>
      <c r="F38" s="188"/>
      <c r="G38" s="188"/>
      <c r="H38" s="72"/>
      <c r="I38" s="61"/>
      <c r="J38" s="62"/>
      <c r="K38" s="23" t="s">
        <v>42</v>
      </c>
      <c r="L38" s="63"/>
      <c r="M38" s="89"/>
      <c r="N38" s="89"/>
      <c r="O38" s="89"/>
      <c r="P38" s="24">
        <f>+P36/L37</f>
        <v>0</v>
      </c>
      <c r="Q38" s="25"/>
    </row>
    <row r="39" spans="1:17" s="27" customFormat="1" ht="25.35" customHeight="1" thickBot="1">
      <c r="B39" s="188" t="s">
        <v>43</v>
      </c>
      <c r="C39" s="188"/>
      <c r="D39" s="188"/>
      <c r="E39" s="188"/>
      <c r="F39" s="188"/>
      <c r="G39" s="188"/>
      <c r="H39" s="57"/>
      <c r="I39" s="16"/>
      <c r="J39" s="28"/>
      <c r="K39" s="28"/>
      <c r="L39" s="28"/>
      <c r="M39" s="28"/>
      <c r="N39" s="28"/>
      <c r="O39" s="28"/>
      <c r="P39" s="28"/>
      <c r="Q39" s="29"/>
    </row>
    <row r="40" spans="1:17" s="30" customFormat="1" ht="25.35" customHeight="1" thickBot="1">
      <c r="A40" s="29"/>
      <c r="B40" s="189" t="s">
        <v>65</v>
      </c>
      <c r="C40" s="189"/>
      <c r="D40" s="189"/>
      <c r="E40" s="189"/>
      <c r="F40" s="189"/>
      <c r="G40" s="189"/>
      <c r="H40" s="1"/>
      <c r="I40" s="29"/>
      <c r="J40" s="111"/>
      <c r="K40" s="170" t="s">
        <v>44</v>
      </c>
      <c r="L40" s="171"/>
      <c r="M40" s="171"/>
      <c r="N40" s="171"/>
      <c r="O40" s="171"/>
      <c r="P40" s="171"/>
      <c r="Q40" s="172"/>
    </row>
    <row r="41" spans="1:17" s="29" customFormat="1" ht="25.35" customHeight="1" thickBot="1">
      <c r="A41" s="1"/>
      <c r="B41" s="109" t="s">
        <v>45</v>
      </c>
      <c r="C41" s="155"/>
      <c r="D41" s="155"/>
      <c r="E41" s="155"/>
      <c r="F41" s="155"/>
      <c r="H41" s="114" t="s">
        <v>46</v>
      </c>
      <c r="I41" s="181"/>
      <c r="J41" s="182"/>
      <c r="K41" s="159" t="s">
        <v>47</v>
      </c>
      <c r="L41" s="160"/>
      <c r="M41" s="58" t="s">
        <v>48</v>
      </c>
      <c r="N41" s="146" t="s">
        <v>49</v>
      </c>
      <c r="O41" s="147"/>
      <c r="P41" s="58" t="s">
        <v>50</v>
      </c>
      <c r="Q41" s="64" t="s">
        <v>39</v>
      </c>
    </row>
    <row r="42" spans="1:17" ht="25.95" customHeight="1">
      <c r="B42" s="154"/>
      <c r="C42" s="154"/>
      <c r="D42" s="154"/>
      <c r="E42" s="154"/>
      <c r="F42" s="154"/>
      <c r="H42" s="123" t="s">
        <v>51</v>
      </c>
      <c r="I42" s="150"/>
      <c r="J42" s="152"/>
      <c r="K42" s="161" t="s">
        <v>52</v>
      </c>
      <c r="L42" s="149"/>
      <c r="M42" s="110"/>
      <c r="N42" s="148">
        <v>521000</v>
      </c>
      <c r="O42" s="149"/>
      <c r="P42" s="65"/>
      <c r="Q42" s="66"/>
    </row>
    <row r="43" spans="1:17" s="4" customFormat="1" ht="25.95" customHeight="1">
      <c r="B43" s="154"/>
      <c r="C43" s="154"/>
      <c r="D43" s="154"/>
      <c r="E43" s="154"/>
      <c r="F43" s="154"/>
      <c r="H43" s="123" t="s">
        <v>53</v>
      </c>
      <c r="I43" s="150"/>
      <c r="J43" s="152"/>
      <c r="K43" s="162" t="s">
        <v>54</v>
      </c>
      <c r="L43" s="151"/>
      <c r="M43" s="96"/>
      <c r="N43" s="150">
        <v>522000</v>
      </c>
      <c r="O43" s="151"/>
      <c r="P43" s="67"/>
      <c r="Q43" s="68"/>
    </row>
    <row r="44" spans="1:17" s="4" customFormat="1" ht="25.95" customHeight="1">
      <c r="C44" s="106"/>
      <c r="D44" s="107"/>
      <c r="E44" s="108"/>
      <c r="F44" s="34"/>
      <c r="H44" s="124" t="s">
        <v>55</v>
      </c>
      <c r="I44" s="137"/>
      <c r="J44" s="183"/>
      <c r="K44" s="163" t="s">
        <v>56</v>
      </c>
      <c r="L44" s="138"/>
      <c r="M44" s="96"/>
      <c r="N44" s="137">
        <v>522100</v>
      </c>
      <c r="O44" s="138"/>
      <c r="P44" s="60"/>
      <c r="Q44" s="59"/>
    </row>
    <row r="45" spans="1:17" s="4" customFormat="1" ht="25.95" customHeight="1" thickBot="1">
      <c r="B45" s="153"/>
      <c r="C45" s="153"/>
      <c r="D45" s="153"/>
      <c r="E45" s="153"/>
      <c r="F45" s="153"/>
      <c r="H45" s="95" t="s">
        <v>57</v>
      </c>
      <c r="I45" s="184"/>
      <c r="J45" s="185"/>
      <c r="K45" s="164" t="s">
        <v>58</v>
      </c>
      <c r="L45" s="165"/>
      <c r="M45" s="96"/>
      <c r="N45" s="137">
        <v>523000</v>
      </c>
      <c r="O45" s="138"/>
      <c r="P45" s="60"/>
      <c r="Q45" s="59"/>
    </row>
    <row r="46" spans="1:17" s="4" customFormat="1" ht="25.95" customHeight="1">
      <c r="B46" s="178" t="s">
        <v>59</v>
      </c>
      <c r="C46" s="178"/>
      <c r="D46" s="178"/>
      <c r="E46" s="178"/>
      <c r="F46" s="178"/>
      <c r="J46" s="112"/>
      <c r="K46" s="163" t="s">
        <v>60</v>
      </c>
      <c r="L46" s="138"/>
      <c r="M46" s="96"/>
      <c r="N46" s="137">
        <v>524000</v>
      </c>
      <c r="O46" s="138"/>
      <c r="P46" s="60"/>
      <c r="Q46" s="59"/>
    </row>
    <row r="47" spans="1:17" s="4" customFormat="1" ht="25.95" customHeight="1">
      <c r="E47" s="33"/>
      <c r="J47" s="112"/>
      <c r="K47" s="166" t="s">
        <v>61</v>
      </c>
      <c r="L47" s="167"/>
      <c r="M47" s="96"/>
      <c r="N47" s="137">
        <v>525000</v>
      </c>
      <c r="O47" s="138"/>
      <c r="P47" s="60"/>
      <c r="Q47" s="59"/>
    </row>
    <row r="48" spans="1:17" s="4" customFormat="1" ht="25.95" customHeight="1">
      <c r="J48" s="112"/>
      <c r="K48" s="164" t="s">
        <v>62</v>
      </c>
      <c r="L48" s="165"/>
      <c r="M48" s="96"/>
      <c r="N48" s="137">
        <v>528000</v>
      </c>
      <c r="O48" s="138"/>
      <c r="P48" s="73"/>
      <c r="Q48" s="74"/>
    </row>
    <row r="49" spans="2:17" s="4" customFormat="1" ht="25.95" customHeight="1">
      <c r="J49" s="112"/>
      <c r="K49" s="168" t="s">
        <v>63</v>
      </c>
      <c r="L49" s="169"/>
      <c r="M49" s="127"/>
      <c r="N49" s="137">
        <v>230360</v>
      </c>
      <c r="O49" s="138"/>
      <c r="P49" s="60"/>
      <c r="Q49" s="59"/>
    </row>
    <row r="50" spans="2:17" s="4" customFormat="1" ht="25.95" customHeight="1" thickBot="1">
      <c r="J50" s="112"/>
      <c r="K50" s="95"/>
      <c r="L50" s="128"/>
      <c r="M50" s="69"/>
      <c r="N50" s="33"/>
      <c r="O50" s="125"/>
      <c r="P50" s="69"/>
      <c r="Q50" s="126"/>
    </row>
    <row r="51" spans="2:17" s="4" customFormat="1" ht="25.95" customHeight="1" thickBot="1">
      <c r="E51" s="33"/>
      <c r="H51" s="1"/>
      <c r="I51" s="1"/>
      <c r="J51" s="113"/>
      <c r="K51" s="173"/>
      <c r="L51" s="174"/>
      <c r="M51" s="175"/>
      <c r="N51" s="156" t="s">
        <v>64</v>
      </c>
      <c r="O51" s="157"/>
      <c r="P51" s="70">
        <f>SUM(P42:P49)</f>
        <v>0</v>
      </c>
      <c r="Q51" s="71">
        <f>SUM(Q42:Q49)</f>
        <v>0</v>
      </c>
    </row>
    <row r="52" spans="2:17" ht="25.95" customHeight="1" thickTop="1">
      <c r="B52" s="52" t="s">
        <v>66</v>
      </c>
    </row>
  </sheetData>
  <sheetProtection algorithmName="SHA-512" hashValue="SQyQ+rPeKoOh9jiBVHbTkyfNHwU3hV6ipZ3IcTdoOHQQXGZCf9csJFj7TQowfb7v/vDjiTFi5Fm0jlDTvpUuGA==" saltValue="7BxmprmfghpXZ3+3Tp/zmw==" spinCount="100000" sheet="1" objects="1" scenarios="1"/>
  <mergeCells count="51">
    <mergeCell ref="K51:M51"/>
    <mergeCell ref="C2:K2"/>
    <mergeCell ref="C3:K3"/>
    <mergeCell ref="C4:K4"/>
    <mergeCell ref="B46:F46"/>
    <mergeCell ref="B39:G39"/>
    <mergeCell ref="B38:G38"/>
    <mergeCell ref="C7:D7"/>
    <mergeCell ref="C10:D10"/>
    <mergeCell ref="F7:J7"/>
    <mergeCell ref="K10:L10"/>
    <mergeCell ref="I41:J41"/>
    <mergeCell ref="B37:G37"/>
    <mergeCell ref="I44:J44"/>
    <mergeCell ref="I45:J45"/>
    <mergeCell ref="I42:J42"/>
    <mergeCell ref="N51:O51"/>
    <mergeCell ref="M2:Q2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40:Q40"/>
    <mergeCell ref="N49:O49"/>
    <mergeCell ref="N47:O47"/>
    <mergeCell ref="N48:O48"/>
    <mergeCell ref="N44:O44"/>
    <mergeCell ref="N45:O45"/>
    <mergeCell ref="N46:O46"/>
    <mergeCell ref="J13:L13"/>
    <mergeCell ref="B40:G40"/>
    <mergeCell ref="D13:I13"/>
    <mergeCell ref="M13:O13"/>
    <mergeCell ref="N41:O41"/>
    <mergeCell ref="N42:O42"/>
    <mergeCell ref="N43:O43"/>
    <mergeCell ref="I43:J43"/>
    <mergeCell ref="B45:F45"/>
    <mergeCell ref="B42:F42"/>
    <mergeCell ref="B43:F43"/>
    <mergeCell ref="C41:F41"/>
    <mergeCell ref="P4:Q4"/>
    <mergeCell ref="P5:Q5"/>
    <mergeCell ref="P6:Q6"/>
    <mergeCell ref="P7:Q7"/>
    <mergeCell ref="P8:Q8"/>
  </mergeCells>
  <dataValidations xWindow="516" yWindow="1156" count="5">
    <dataValidation allowBlank="1" showInputMessage="1" showErrorMessage="1" promptTitle="Nº del distrito" prompt="Anote el número de su distrito (ejemplo A-19, 105-AB)" sqref="H10" xr:uid="{00000000-0002-0000-0000-000000000000}"/>
    <dataValidation allowBlank="1" showInputMessage="1" showErrorMessage="1" promptTitle="Tipo de cambio - Gastos de fuera de EE.UU. " prompt="Anote el tipo de cambio Leonístico (fecha en la que se envían los gastos a la oficina internacional)._x000a_" sqref="L37:O37" xr:uid="{00000000-0002-0000-0000-000001000000}"/>
    <dataValidation allowBlank="1" showErrorMessage="1" sqref="D15:I34" xr:uid="{00000000-0002-0000-0000-000005000000}"/>
    <dataValidation allowBlank="1" showInputMessage="1" showErrorMessage="1" promptTitle="Millas" prompt="Anote las millas del viaje de ida y vuelta en números enteros" sqref="J15:J34" xr:uid="{00000000-0002-0000-0000-000007000000}"/>
    <dataValidation allowBlank="1" showInputMessage="1" showErrorMessage="1" promptTitle="kilómetros" prompt="Anote los kilómetros del viaje de ida y vuelta en números enteros" sqref="K15:K34" xr:uid="{00000000-0002-0000-0000-000008000000}"/>
  </dataValidations>
  <hyperlinks>
    <hyperlink ref="K37" r:id="rId1" display=" Exchange Rate" xr:uid="{00000000-0004-0000-0000-000000000000}"/>
  </hyperlinks>
  <printOptions horizontalCentered="1" verticalCentered="1"/>
  <pageMargins left="0.25" right="0.25" top="0.25" bottom="0.25" header="0.3" footer="0.3"/>
  <pageSetup scale="44" orientation="landscape" r:id="rId2"/>
  <headerFooter>
    <oddFooter xml:space="preserve">&amp;R
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12</xdr:col>
                    <xdr:colOff>731520</xdr:colOff>
                    <xdr:row>3</xdr:row>
                    <xdr:rowOff>53340</xdr:rowOff>
                  </from>
                  <to>
                    <xdr:col>13</xdr:col>
                    <xdr:colOff>350520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12</xdr:col>
                    <xdr:colOff>731520</xdr:colOff>
                    <xdr:row>6</xdr:row>
                    <xdr:rowOff>15240</xdr:rowOff>
                  </from>
                  <to>
                    <xdr:col>13</xdr:col>
                    <xdr:colOff>53340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12</xdr:col>
                    <xdr:colOff>723900</xdr:colOff>
                    <xdr:row>4</xdr:row>
                    <xdr:rowOff>30480</xdr:rowOff>
                  </from>
                  <to>
                    <xdr:col>13</xdr:col>
                    <xdr:colOff>53340</xdr:colOff>
                    <xdr:row>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21</xdr:col>
                    <xdr:colOff>1188720</xdr:colOff>
                    <xdr:row>20</xdr:row>
                    <xdr:rowOff>0</xdr:rowOff>
                  </from>
                  <to>
                    <xdr:col>21</xdr:col>
                    <xdr:colOff>1455420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12</xdr:col>
                    <xdr:colOff>723900</xdr:colOff>
                    <xdr:row>5</xdr:row>
                    <xdr:rowOff>22860</xdr:rowOff>
                  </from>
                  <to>
                    <xdr:col>13</xdr:col>
                    <xdr:colOff>53340</xdr:colOff>
                    <xdr:row>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12</xdr:col>
                    <xdr:colOff>739140</xdr:colOff>
                    <xdr:row>7</xdr:row>
                    <xdr:rowOff>7620</xdr:rowOff>
                  </from>
                  <to>
                    <xdr:col>13</xdr:col>
                    <xdr:colOff>53340</xdr:colOff>
                    <xdr:row>8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COMPLETO</vt:lpstr>
      <vt:lpstr>COMPLETO!Print_Area</vt:lpstr>
    </vt:vector>
  </TitlesOfParts>
  <Manager/>
  <Company>Lions Clubs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Cote, Mary</dc:creator>
  <cp:keywords/>
  <dc:description/>
  <cp:lastModifiedBy>Erickson, Cyndi</cp:lastModifiedBy>
  <cp:revision/>
  <cp:lastPrinted>2022-08-22T20:31:57Z</cp:lastPrinted>
  <dcterms:created xsi:type="dcterms:W3CDTF">2013-11-15T22:16:18Z</dcterms:created>
  <dcterms:modified xsi:type="dcterms:W3CDTF">2023-01-18T14:34:12Z</dcterms:modified>
  <cp:category/>
  <cp:contentStatus/>
</cp:coreProperties>
</file>